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35" windowWidth="12030" windowHeight="11760"/>
  </bookViews>
  <sheets>
    <sheet name="Sheet3" sheetId="3" r:id="rId1"/>
  </sheets>
  <definedNames>
    <definedName name="_xlnm.Print_Area" localSheetId="0">Sheet3!$A$1:$K$20</definedName>
  </definedNames>
  <calcPr calcId="144525"/>
</workbook>
</file>

<file path=xl/calcChain.xml><?xml version="1.0" encoding="utf-8"?>
<calcChain xmlns="http://schemas.openxmlformats.org/spreadsheetml/2006/main">
  <c r="B19" i="3" l="1"/>
  <c r="B18" i="3"/>
  <c r="B17" i="3"/>
  <c r="D12" i="3"/>
  <c r="C4" i="3"/>
  <c r="D4" i="3" s="1"/>
  <c r="D6" i="3" s="1"/>
  <c r="B6" i="3"/>
  <c r="C6" i="3"/>
  <c r="D2" i="3"/>
  <c r="D3" i="3"/>
  <c r="D5" i="3"/>
  <c r="E11" i="3" l="1"/>
  <c r="E12" i="3"/>
  <c r="E10" i="3"/>
  <c r="C13" i="3"/>
  <c r="D13" i="3"/>
  <c r="B13" i="3"/>
  <c r="E13" i="3" l="1"/>
</calcChain>
</file>

<file path=xl/sharedStrings.xml><?xml version="1.0" encoding="utf-8"?>
<sst xmlns="http://schemas.openxmlformats.org/spreadsheetml/2006/main" count="20" uniqueCount="16">
  <si>
    <t>Salaries</t>
  </si>
  <si>
    <t>Membership fees</t>
  </si>
  <si>
    <t>Other</t>
  </si>
  <si>
    <t>Total</t>
  </si>
  <si>
    <t>Budget</t>
  </si>
  <si>
    <t>Actuals</t>
  </si>
  <si>
    <t>Balance</t>
  </si>
  <si>
    <t>Total expenses 2015</t>
  </si>
  <si>
    <t>Total income 2015</t>
  </si>
  <si>
    <t>Final Balance 2015</t>
  </si>
  <si>
    <t>Declared to EC</t>
  </si>
  <si>
    <t>EC Grant</t>
  </si>
  <si>
    <t>Travel &amp; Accommodation</t>
  </si>
  <si>
    <t>Fixed costs</t>
  </si>
  <si>
    <t>Services for activities</t>
  </si>
  <si>
    <t>* Co-funding requirement (6,68%) = 61.447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</si>
</sst>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indexed="10"/>
      <name val="MS Sans Serif"/>
      <family val="2"/>
    </font>
    <font>
      <sz val="10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2"/>
      <color rgb="FFFF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pivotButton="1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6" borderId="1" xfId="0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Layout" zoomScaleNormal="100" workbookViewId="0">
      <selection activeCell="D19" sqref="D19"/>
    </sheetView>
  </sheetViews>
  <sheetFormatPr defaultRowHeight="10.5" x14ac:dyDescent="0.15"/>
  <cols>
    <col min="1" max="1" width="36.5" style="2" bestFit="1" customWidth="1"/>
    <col min="2" max="2" width="15.1640625" style="2" bestFit="1" customWidth="1"/>
    <col min="3" max="3" width="22.6640625" style="2" bestFit="1" customWidth="1"/>
    <col min="4" max="4" width="19.83203125" style="2" bestFit="1" customWidth="1"/>
    <col min="5" max="5" width="12" style="2" bestFit="1" customWidth="1"/>
    <col min="6" max="7" width="9.33203125" style="2"/>
    <col min="8" max="8" width="10.33203125" style="2" bestFit="1" customWidth="1"/>
    <col min="9" max="16384" width="9.33203125" style="2"/>
  </cols>
  <sheetData>
    <row r="1" spans="1:8" ht="15.75" x14ac:dyDescent="0.25">
      <c r="A1" s="1"/>
      <c r="B1" s="11" t="s">
        <v>4</v>
      </c>
      <c r="C1" s="11" t="s">
        <v>5</v>
      </c>
      <c r="D1" s="11" t="s">
        <v>6</v>
      </c>
    </row>
    <row r="2" spans="1:8" ht="15.75" x14ac:dyDescent="0.25">
      <c r="A2" s="6" t="s">
        <v>0</v>
      </c>
      <c r="B2" s="7">
        <v>494818</v>
      </c>
      <c r="C2" s="7">
        <v>454505.79</v>
      </c>
      <c r="D2" s="7">
        <f t="shared" ref="D2:D4" si="0">+B2-C2</f>
        <v>40312.210000000021</v>
      </c>
    </row>
    <row r="3" spans="1:8" ht="15.75" x14ac:dyDescent="0.25">
      <c r="A3" s="6" t="s">
        <v>12</v>
      </c>
      <c r="B3" s="7">
        <v>261990</v>
      </c>
      <c r="C3" s="7">
        <v>215818.78</v>
      </c>
      <c r="D3" s="7">
        <f t="shared" si="0"/>
        <v>46171.22</v>
      </c>
    </row>
    <row r="4" spans="1:8" ht="15.75" x14ac:dyDescent="0.25">
      <c r="A4" s="6" t="s">
        <v>14</v>
      </c>
      <c r="B4" s="7">
        <v>166292</v>
      </c>
      <c r="C4" s="7">
        <f>167273.66+57</f>
        <v>167330.66</v>
      </c>
      <c r="D4" s="8">
        <f t="shared" si="0"/>
        <v>-1038.6600000000035</v>
      </c>
    </row>
    <row r="5" spans="1:8" ht="15.75" x14ac:dyDescent="0.25">
      <c r="A5" s="6" t="s">
        <v>13</v>
      </c>
      <c r="B5" s="7">
        <v>80586</v>
      </c>
      <c r="C5" s="7">
        <v>82207.17</v>
      </c>
      <c r="D5" s="8">
        <f>+B5-C5</f>
        <v>-1621.1699999999983</v>
      </c>
    </row>
    <row r="6" spans="1:8" ht="15.75" x14ac:dyDescent="0.25">
      <c r="A6" s="9" t="s">
        <v>3</v>
      </c>
      <c r="B6" s="10">
        <f>SUM(B2:B5)</f>
        <v>1003686</v>
      </c>
      <c r="C6" s="10">
        <f>SUM(C2:C5)</f>
        <v>919862.4</v>
      </c>
      <c r="D6" s="10">
        <f>SUM(D2:D5)</f>
        <v>83823.60000000002</v>
      </c>
      <c r="F6" s="4" t="s">
        <v>15</v>
      </c>
    </row>
    <row r="7" spans="1:8" ht="15.75" x14ac:dyDescent="0.25">
      <c r="A7" s="1"/>
      <c r="B7" s="1"/>
      <c r="C7" s="1"/>
      <c r="D7" s="1"/>
    </row>
    <row r="8" spans="1:8" ht="15.75" x14ac:dyDescent="0.25">
      <c r="A8" s="1"/>
      <c r="B8" s="1"/>
      <c r="C8" s="1"/>
      <c r="D8" s="1"/>
    </row>
    <row r="9" spans="1:8" ht="15.75" x14ac:dyDescent="0.25">
      <c r="A9" s="1"/>
      <c r="B9" s="11" t="s">
        <v>4</v>
      </c>
      <c r="C9" s="11" t="s">
        <v>10</v>
      </c>
      <c r="D9" s="11" t="s">
        <v>5</v>
      </c>
      <c r="E9" s="11" t="s">
        <v>6</v>
      </c>
      <c r="F9" s="1"/>
    </row>
    <row r="10" spans="1:8" ht="15.75" x14ac:dyDescent="0.25">
      <c r="A10" s="6" t="s">
        <v>1</v>
      </c>
      <c r="B10" s="7">
        <v>67000</v>
      </c>
      <c r="C10" s="7">
        <v>61500</v>
      </c>
      <c r="D10" s="7">
        <v>63500</v>
      </c>
      <c r="E10" s="7">
        <f>+D10-C10</f>
        <v>2000</v>
      </c>
      <c r="F10" s="1"/>
    </row>
    <row r="11" spans="1:8" ht="15.75" x14ac:dyDescent="0.25">
      <c r="A11" s="6" t="s">
        <v>2</v>
      </c>
      <c r="B11" s="7">
        <v>0</v>
      </c>
      <c r="C11" s="7">
        <v>0</v>
      </c>
      <c r="D11" s="7">
        <v>1028</v>
      </c>
      <c r="E11" s="7">
        <f t="shared" ref="E11:E13" si="1">+D11-C11</f>
        <v>1028</v>
      </c>
      <c r="F11" s="1"/>
    </row>
    <row r="12" spans="1:8" ht="15.75" x14ac:dyDescent="0.25">
      <c r="A12" s="6" t="s">
        <v>11</v>
      </c>
      <c r="B12" s="7">
        <v>936686</v>
      </c>
      <c r="C12" s="7">
        <v>858362.4</v>
      </c>
      <c r="D12" s="7">
        <f>760000+98362.4</f>
        <v>858362.4</v>
      </c>
      <c r="E12" s="7">
        <f t="shared" si="1"/>
        <v>0</v>
      </c>
      <c r="F12" s="1"/>
    </row>
    <row r="13" spans="1:8" ht="15.75" x14ac:dyDescent="0.25">
      <c r="A13" s="12" t="s">
        <v>3</v>
      </c>
      <c r="B13" s="10">
        <f>+B10+B12</f>
        <v>1003686</v>
      </c>
      <c r="C13" s="10">
        <f>SUM(C10:C12)</f>
        <v>919862.4</v>
      </c>
      <c r="D13" s="10">
        <f>SUM(D10:D12)</f>
        <v>922890.4</v>
      </c>
      <c r="E13" s="10">
        <f t="shared" si="1"/>
        <v>3028</v>
      </c>
      <c r="F13" s="1"/>
    </row>
    <row r="14" spans="1:8" ht="15.75" x14ac:dyDescent="0.25">
      <c r="A14" s="1"/>
      <c r="B14" s="3"/>
      <c r="C14" s="3"/>
      <c r="E14" s="1"/>
      <c r="F14" s="1"/>
    </row>
    <row r="15" spans="1:8" ht="15.75" x14ac:dyDescent="0.25">
      <c r="A15" s="1"/>
      <c r="C15" s="3"/>
      <c r="D15" s="1"/>
      <c r="E15" s="1"/>
      <c r="F15" s="1"/>
      <c r="H15" s="15"/>
    </row>
    <row r="16" spans="1:8" ht="15.75" x14ac:dyDescent="0.25">
      <c r="A16" s="1"/>
      <c r="B16" s="3"/>
      <c r="C16" s="1"/>
      <c r="D16" s="1"/>
      <c r="H16" s="5"/>
    </row>
    <row r="17" spans="1:4" ht="15.75" x14ac:dyDescent="0.25">
      <c r="A17" s="13" t="s">
        <v>7</v>
      </c>
      <c r="B17" s="14">
        <f>+C6</f>
        <v>919862.4</v>
      </c>
      <c r="C17" s="1"/>
      <c r="D17" s="1"/>
    </row>
    <row r="18" spans="1:4" ht="15.75" x14ac:dyDescent="0.25">
      <c r="A18" s="13" t="s">
        <v>8</v>
      </c>
      <c r="B18" s="14">
        <f>+D13</f>
        <v>922890.4</v>
      </c>
      <c r="C18" s="1"/>
      <c r="D18" s="1"/>
    </row>
    <row r="19" spans="1:4" ht="15.75" x14ac:dyDescent="0.25">
      <c r="A19" s="13" t="s">
        <v>9</v>
      </c>
      <c r="B19" s="14">
        <f>+B18-B17</f>
        <v>3028</v>
      </c>
      <c r="C19" s="1"/>
      <c r="D19" s="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&amp;C&amp;"MS Sans Serif,Bold"FINAL EQUINET ACCOUNTS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Godin</dc:creator>
  <cp:lastModifiedBy>Yannick Godin</cp:lastModifiedBy>
  <cp:lastPrinted>2016-09-08T14:43:51Z</cp:lastPrinted>
  <dcterms:created xsi:type="dcterms:W3CDTF">2016-02-22T11:10:47Z</dcterms:created>
  <dcterms:modified xsi:type="dcterms:W3CDTF">2016-09-08T14:44:00Z</dcterms:modified>
</cp:coreProperties>
</file>